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35" activeTab="0"/>
  </bookViews>
  <sheets>
    <sheet name="103上學雜費及代收代辦費明細" sheetId="1" r:id="rId1"/>
  </sheets>
  <definedNames>
    <definedName name="_xlnm.Print_Area" localSheetId="0">'103上學雜費及代收代辦費明細'!$B$1:$M$33</definedName>
  </definedNames>
  <calcPr fullCalcOnLoad="1"/>
</workbook>
</file>

<file path=xl/sharedStrings.xml><?xml version="1.0" encoding="utf-8"?>
<sst xmlns="http://schemas.openxmlformats.org/spreadsheetml/2006/main" count="45" uniqueCount="45">
  <si>
    <t>班級</t>
  </si>
  <si>
    <t>學雜費</t>
  </si>
  <si>
    <t>合計</t>
  </si>
  <si>
    <t>學費</t>
  </si>
  <si>
    <t>高機一</t>
  </si>
  <si>
    <t>高電一</t>
  </si>
  <si>
    <t>高資一</t>
  </si>
  <si>
    <t>高一正</t>
  </si>
  <si>
    <t>高一誠</t>
  </si>
  <si>
    <t>高一勤</t>
  </si>
  <si>
    <t>高一儉</t>
  </si>
  <si>
    <t>高一美</t>
  </si>
  <si>
    <t>高一德</t>
  </si>
  <si>
    <t>高機二</t>
  </si>
  <si>
    <t>高電二</t>
  </si>
  <si>
    <t>高資二</t>
  </si>
  <si>
    <t>高二正</t>
  </si>
  <si>
    <t>高二誠</t>
  </si>
  <si>
    <t>高二勤</t>
  </si>
  <si>
    <t>高二儉</t>
  </si>
  <si>
    <t>高二美</t>
  </si>
  <si>
    <t>高二德</t>
  </si>
  <si>
    <t>高機三</t>
  </si>
  <si>
    <t>高電三</t>
  </si>
  <si>
    <t>高資三</t>
  </si>
  <si>
    <t>高三正</t>
  </si>
  <si>
    <t>高三誠</t>
  </si>
  <si>
    <t>高三勤</t>
  </si>
  <si>
    <t>高三儉</t>
  </si>
  <si>
    <t>高三美</t>
  </si>
  <si>
    <t>高三德</t>
  </si>
  <si>
    <t>※教科書費為預估金額，依實際招標後多退少補。</t>
  </si>
  <si>
    <t>視 各 學 生 而 定</t>
  </si>
  <si>
    <t>特殊減免項目</t>
  </si>
  <si>
    <t>雜費</t>
  </si>
  <si>
    <t>實習費</t>
  </si>
  <si>
    <t>學生團體保險費</t>
  </si>
  <si>
    <t>家長會費</t>
  </si>
  <si>
    <t>教科書費</t>
  </si>
  <si>
    <t>游泳池
維護費</t>
  </si>
  <si>
    <t>冷氣使用費</t>
  </si>
  <si>
    <t>各項學費補助</t>
  </si>
  <si>
    <t>特殊身分減免(低收)</t>
  </si>
  <si>
    <r>
      <t>臺北市私立大同高中</t>
    </r>
    <r>
      <rPr>
        <b/>
        <sz val="14"/>
        <rFont val="Times New Roman"/>
        <family val="1"/>
      </rPr>
      <t xml:space="preserve"> 103(</t>
    </r>
    <r>
      <rPr>
        <b/>
        <sz val="14"/>
        <rFont val="新細明體"/>
        <family val="1"/>
      </rPr>
      <t>下</t>
    </r>
    <r>
      <rPr>
        <b/>
        <sz val="14"/>
        <rFont val="Times New Roman"/>
        <family val="1"/>
      </rPr>
      <t xml:space="preserve">) </t>
    </r>
    <r>
      <rPr>
        <b/>
        <sz val="14"/>
        <rFont val="新細明體"/>
        <family val="1"/>
      </rPr>
      <t>學雜費暨各項代收代辦費明細表</t>
    </r>
    <r>
      <rPr>
        <b/>
        <sz val="14"/>
        <rFont val="Times New Roman"/>
        <family val="1"/>
      </rPr>
      <t xml:space="preserve">  </t>
    </r>
  </si>
  <si>
    <t>代辦費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</si>
</sst>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_ "/>
    <numFmt numFmtId="179" formatCode="&quot;$&quot;#,##0.00_);[Red]\(&quot;$&quot;#,##0.00\)"/>
    <numFmt numFmtId="180" formatCode="#,##0_);[Red]\(#,##0\)"/>
    <numFmt numFmtId="181" formatCode="0_);[Red]\(0\)"/>
    <numFmt numFmtId="182" formatCode="#,##0_ ;[Red]\-#,##0\ "/>
    <numFmt numFmtId="183" formatCode="_-* #,##0.0_-;\-* #,##0.0_-;_-* &quot;-&quot;?_-;_-@_-"/>
  </numFmts>
  <fonts count="47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新細明體"/>
      <family val="1"/>
    </font>
    <font>
      <b/>
      <sz val="12"/>
      <name val="新細明體"/>
      <family val="1"/>
    </font>
    <font>
      <sz val="12"/>
      <name val="細明體"/>
      <family val="3"/>
    </font>
    <font>
      <b/>
      <sz val="12"/>
      <name val="細明體"/>
      <family val="3"/>
    </font>
    <font>
      <b/>
      <sz val="14"/>
      <name val="新細明體"/>
      <family val="1"/>
    </font>
    <font>
      <b/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/>
    </xf>
    <xf numFmtId="176" fontId="7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176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76" fontId="8" fillId="0" borderId="0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176" fontId="0" fillId="0" borderId="13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 horizontal="left"/>
    </xf>
    <xf numFmtId="176" fontId="0" fillId="0" borderId="12" xfId="0" applyNumberFormat="1" applyFont="1" applyBorder="1" applyAlignment="1">
      <alignment horizontal="right"/>
    </xf>
    <xf numFmtId="176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/>
    </xf>
    <xf numFmtId="176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6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176" fontId="0" fillId="0" borderId="12" xfId="0" applyNumberFormat="1" applyFont="1" applyBorder="1" applyAlignment="1">
      <alignment/>
    </xf>
    <xf numFmtId="176" fontId="8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/>
    </xf>
    <xf numFmtId="176" fontId="0" fillId="0" borderId="21" xfId="0" applyNumberFormat="1" applyFont="1" applyBorder="1" applyAlignment="1">
      <alignment/>
    </xf>
    <xf numFmtId="0" fontId="0" fillId="0" borderId="16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176" fontId="0" fillId="0" borderId="14" xfId="0" applyNumberFormat="1" applyFont="1" applyBorder="1" applyAlignment="1">
      <alignment horizontal="right"/>
    </xf>
    <xf numFmtId="0" fontId="0" fillId="0" borderId="20" xfId="0" applyFont="1" applyBorder="1" applyAlignment="1">
      <alignment horizontal="left"/>
    </xf>
    <xf numFmtId="176" fontId="0" fillId="0" borderId="23" xfId="0" applyNumberFormat="1" applyFont="1" applyBorder="1" applyAlignment="1">
      <alignment/>
    </xf>
    <xf numFmtId="176" fontId="8" fillId="33" borderId="19" xfId="0" applyNumberFormat="1" applyFont="1" applyFill="1" applyBorder="1" applyAlignment="1">
      <alignment horizontal="center" vertical="center" wrapText="1"/>
    </xf>
    <xf numFmtId="176" fontId="0" fillId="33" borderId="12" xfId="0" applyNumberFormat="1" applyFont="1" applyFill="1" applyBorder="1" applyAlignment="1">
      <alignment/>
    </xf>
    <xf numFmtId="176" fontId="0" fillId="33" borderId="14" xfId="0" applyNumberFormat="1" applyFont="1" applyFill="1" applyBorder="1" applyAlignment="1">
      <alignment/>
    </xf>
    <xf numFmtId="176" fontId="0" fillId="0" borderId="12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2" fillId="0" borderId="24" xfId="0" applyNumberFormat="1" applyFont="1" applyBorder="1" applyAlignment="1">
      <alignment horizontal="center" vertical="center" textRotation="255"/>
    </xf>
    <xf numFmtId="176" fontId="2" fillId="0" borderId="25" xfId="0" applyNumberFormat="1" applyFont="1" applyBorder="1" applyAlignment="1">
      <alignment horizontal="center" vertical="center" textRotation="255"/>
    </xf>
    <xf numFmtId="176" fontId="2" fillId="0" borderId="26" xfId="0" applyNumberFormat="1" applyFont="1" applyBorder="1" applyAlignment="1">
      <alignment horizontal="center" vertical="center" textRotation="255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176" fontId="8" fillId="0" borderId="30" xfId="0" applyNumberFormat="1" applyFont="1" applyBorder="1" applyAlignment="1">
      <alignment horizontal="center" vertical="center"/>
    </xf>
    <xf numFmtId="176" fontId="8" fillId="0" borderId="31" xfId="0" applyNumberFormat="1" applyFont="1" applyBorder="1" applyAlignment="1">
      <alignment horizontal="center" vertical="center"/>
    </xf>
    <xf numFmtId="176" fontId="8" fillId="0" borderId="32" xfId="0" applyNumberFormat="1" applyFont="1" applyBorder="1" applyAlignment="1">
      <alignment horizontal="center" vertical="center"/>
    </xf>
    <xf numFmtId="176" fontId="8" fillId="0" borderId="33" xfId="0" applyNumberFormat="1" applyFont="1" applyBorder="1" applyAlignment="1">
      <alignment horizontal="center" vertical="center"/>
    </xf>
    <xf numFmtId="176" fontId="8" fillId="0" borderId="34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8" fillId="0" borderId="32" xfId="33" applyFont="1" applyBorder="1" applyAlignment="1">
      <alignment horizontal="center" vertical="center"/>
      <protection/>
    </xf>
    <xf numFmtId="0" fontId="8" fillId="0" borderId="35" xfId="33" applyFont="1" applyBorder="1" applyAlignment="1">
      <alignment horizontal="center" vertical="center"/>
      <protection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9.00390625" defaultRowHeight="16.5"/>
  <cols>
    <col min="1" max="1" width="7.50390625" style="4" bestFit="1" customWidth="1"/>
    <col min="2" max="2" width="9.625" style="28" customWidth="1"/>
    <col min="3" max="5" width="9.625" style="18" customWidth="1"/>
    <col min="6" max="6" width="10.75390625" style="19" customWidth="1"/>
    <col min="7" max="7" width="10.25390625" style="18" customWidth="1"/>
    <col min="8" max="8" width="10.25390625" style="20" customWidth="1"/>
    <col min="9" max="9" width="9.50390625" style="21" customWidth="1"/>
    <col min="10" max="10" width="8.125" style="21" customWidth="1"/>
    <col min="11" max="12" width="9.625" style="21" customWidth="1"/>
    <col min="13" max="13" width="9.625" style="18" customWidth="1"/>
  </cols>
  <sheetData>
    <row r="1" spans="2:13" ht="24" customHeight="1" thickBot="1">
      <c r="B1" s="50" t="s">
        <v>43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2:13" ht="18.75" customHeight="1" thickBot="1">
      <c r="B2" s="58" t="s">
        <v>0</v>
      </c>
      <c r="C2" s="55" t="s">
        <v>1</v>
      </c>
      <c r="D2" s="56"/>
      <c r="E2" s="57"/>
      <c r="F2" s="62" t="s">
        <v>44</v>
      </c>
      <c r="G2" s="63"/>
      <c r="H2" s="63"/>
      <c r="I2" s="63"/>
      <c r="J2" s="64"/>
      <c r="K2" s="60" t="s">
        <v>33</v>
      </c>
      <c r="L2" s="61"/>
      <c r="M2" s="53" t="s">
        <v>2</v>
      </c>
    </row>
    <row r="3" spans="1:13" ht="50.25" thickBot="1">
      <c r="A3" s="5"/>
      <c r="B3" s="59"/>
      <c r="C3" s="34" t="s">
        <v>3</v>
      </c>
      <c r="D3" s="34" t="s">
        <v>34</v>
      </c>
      <c r="E3" s="34" t="s">
        <v>35</v>
      </c>
      <c r="F3" s="34" t="s">
        <v>36</v>
      </c>
      <c r="G3" s="34" t="s">
        <v>37</v>
      </c>
      <c r="H3" s="34" t="s">
        <v>38</v>
      </c>
      <c r="I3" s="34" t="s">
        <v>39</v>
      </c>
      <c r="J3" s="34" t="s">
        <v>40</v>
      </c>
      <c r="K3" s="34" t="s">
        <v>41</v>
      </c>
      <c r="L3" s="42" t="s">
        <v>42</v>
      </c>
      <c r="M3" s="54"/>
    </row>
    <row r="4" spans="1:13" ht="18.75" customHeight="1">
      <c r="A4" s="2"/>
      <c r="B4" s="35" t="s">
        <v>4</v>
      </c>
      <c r="C4" s="9">
        <f>35630-13100</f>
        <v>22530</v>
      </c>
      <c r="D4" s="9">
        <f>4900+13100</f>
        <v>18000</v>
      </c>
      <c r="E4" s="9">
        <v>2970</v>
      </c>
      <c r="F4" s="33">
        <v>156</v>
      </c>
      <c r="G4" s="9">
        <v>120</v>
      </c>
      <c r="H4" s="17">
        <v>2617</v>
      </c>
      <c r="I4" s="33">
        <v>0</v>
      </c>
      <c r="J4" s="33">
        <v>800</v>
      </c>
      <c r="K4" s="47" t="s">
        <v>32</v>
      </c>
      <c r="L4" s="43">
        <f>F4+G4</f>
        <v>276</v>
      </c>
      <c r="M4" s="36">
        <f>SUM(C4:K4)</f>
        <v>47193</v>
      </c>
    </row>
    <row r="5" spans="1:13" ht="18.75" customHeight="1">
      <c r="A5" s="2"/>
      <c r="B5" s="37" t="s">
        <v>5</v>
      </c>
      <c r="C5" s="9">
        <f>35630-13100</f>
        <v>22530</v>
      </c>
      <c r="D5" s="9">
        <f>4900+13100</f>
        <v>18000</v>
      </c>
      <c r="E5" s="12">
        <v>2970</v>
      </c>
      <c r="F5" s="33">
        <v>156</v>
      </c>
      <c r="G5" s="12">
        <v>120</v>
      </c>
      <c r="H5" s="11">
        <v>2238</v>
      </c>
      <c r="I5" s="10">
        <v>0</v>
      </c>
      <c r="J5" s="10">
        <v>800</v>
      </c>
      <c r="K5" s="48"/>
      <c r="L5" s="43">
        <f aca="true" t="shared" si="0" ref="L5:L30">F5+G5</f>
        <v>276</v>
      </c>
      <c r="M5" s="36">
        <f>SUM(C5:K5)</f>
        <v>46814</v>
      </c>
    </row>
    <row r="6" spans="1:13" ht="18.75" customHeight="1">
      <c r="A6" s="2"/>
      <c r="B6" s="37" t="s">
        <v>6</v>
      </c>
      <c r="C6" s="9">
        <f>35630-13100</f>
        <v>22530</v>
      </c>
      <c r="D6" s="9">
        <f>4900+13100</f>
        <v>18000</v>
      </c>
      <c r="E6" s="12">
        <v>2970</v>
      </c>
      <c r="F6" s="33">
        <v>156</v>
      </c>
      <c r="G6" s="12">
        <v>120</v>
      </c>
      <c r="H6" s="11">
        <v>2474</v>
      </c>
      <c r="I6" s="10">
        <v>0</v>
      </c>
      <c r="J6" s="10">
        <v>800</v>
      </c>
      <c r="K6" s="48"/>
      <c r="L6" s="43">
        <f t="shared" si="0"/>
        <v>276</v>
      </c>
      <c r="M6" s="36">
        <f>SUM(C6:K6)</f>
        <v>47050</v>
      </c>
    </row>
    <row r="7" spans="1:13" ht="18.75" customHeight="1">
      <c r="A7" s="2"/>
      <c r="B7" s="37" t="s">
        <v>7</v>
      </c>
      <c r="C7" s="45">
        <f aca="true" t="shared" si="1" ref="C7:C12">35630-12830</f>
        <v>22800</v>
      </c>
      <c r="D7" s="9">
        <f aca="true" t="shared" si="2" ref="D7:D12">4900+12830</f>
        <v>17730</v>
      </c>
      <c r="E7" s="12">
        <v>0</v>
      </c>
      <c r="F7" s="33">
        <v>156</v>
      </c>
      <c r="G7" s="12">
        <v>120</v>
      </c>
      <c r="H7" s="11">
        <v>1592</v>
      </c>
      <c r="I7" s="10">
        <v>0</v>
      </c>
      <c r="J7" s="10">
        <v>800</v>
      </c>
      <c r="K7" s="48"/>
      <c r="L7" s="43">
        <f t="shared" si="0"/>
        <v>276</v>
      </c>
      <c r="M7" s="36">
        <f aca="true" t="shared" si="3" ref="M7:M30">SUM(C7:K7)</f>
        <v>43198</v>
      </c>
    </row>
    <row r="8" spans="1:13" ht="18.75" customHeight="1">
      <c r="A8" s="2"/>
      <c r="B8" s="37" t="s">
        <v>8</v>
      </c>
      <c r="C8" s="45">
        <f t="shared" si="1"/>
        <v>22800</v>
      </c>
      <c r="D8" s="9">
        <f t="shared" si="2"/>
        <v>17730</v>
      </c>
      <c r="E8" s="12">
        <v>0</v>
      </c>
      <c r="F8" s="33">
        <v>156</v>
      </c>
      <c r="G8" s="12">
        <v>120</v>
      </c>
      <c r="H8" s="11">
        <v>1592</v>
      </c>
      <c r="I8" s="10">
        <v>0</v>
      </c>
      <c r="J8" s="10">
        <v>800</v>
      </c>
      <c r="K8" s="48"/>
      <c r="L8" s="43">
        <f t="shared" si="0"/>
        <v>276</v>
      </c>
      <c r="M8" s="36">
        <f>SUM(C8:K8)</f>
        <v>43198</v>
      </c>
    </row>
    <row r="9" spans="1:13" ht="18.75" customHeight="1">
      <c r="A9" s="2"/>
      <c r="B9" s="37" t="s">
        <v>9</v>
      </c>
      <c r="C9" s="45">
        <f t="shared" si="1"/>
        <v>22800</v>
      </c>
      <c r="D9" s="9">
        <f t="shared" si="2"/>
        <v>17730</v>
      </c>
      <c r="E9" s="12">
        <v>0</v>
      </c>
      <c r="F9" s="33">
        <v>156</v>
      </c>
      <c r="G9" s="12">
        <v>120</v>
      </c>
      <c r="H9" s="11">
        <v>1592</v>
      </c>
      <c r="I9" s="10">
        <v>0</v>
      </c>
      <c r="J9" s="10">
        <v>800</v>
      </c>
      <c r="K9" s="48"/>
      <c r="L9" s="43">
        <f t="shared" si="0"/>
        <v>276</v>
      </c>
      <c r="M9" s="36">
        <f t="shared" si="3"/>
        <v>43198</v>
      </c>
    </row>
    <row r="10" spans="1:13" ht="18.75" customHeight="1">
      <c r="A10" s="2"/>
      <c r="B10" s="37" t="s">
        <v>10</v>
      </c>
      <c r="C10" s="45">
        <f t="shared" si="1"/>
        <v>22800</v>
      </c>
      <c r="D10" s="9">
        <f t="shared" si="2"/>
        <v>17730</v>
      </c>
      <c r="E10" s="12">
        <v>0</v>
      </c>
      <c r="F10" s="33">
        <v>156</v>
      </c>
      <c r="G10" s="12">
        <v>120</v>
      </c>
      <c r="H10" s="11">
        <v>1592</v>
      </c>
      <c r="I10" s="10">
        <v>0</v>
      </c>
      <c r="J10" s="10">
        <v>800</v>
      </c>
      <c r="K10" s="48"/>
      <c r="L10" s="43">
        <f t="shared" si="0"/>
        <v>276</v>
      </c>
      <c r="M10" s="36">
        <f t="shared" si="3"/>
        <v>43198</v>
      </c>
    </row>
    <row r="11" spans="1:13" ht="18.75" customHeight="1">
      <c r="A11" s="2"/>
      <c r="B11" s="37" t="s">
        <v>11</v>
      </c>
      <c r="C11" s="45">
        <f t="shared" si="1"/>
        <v>22800</v>
      </c>
      <c r="D11" s="9">
        <f t="shared" si="2"/>
        <v>17730</v>
      </c>
      <c r="E11" s="12">
        <v>0</v>
      </c>
      <c r="F11" s="33">
        <v>156</v>
      </c>
      <c r="G11" s="12">
        <v>120</v>
      </c>
      <c r="H11" s="11">
        <v>1592</v>
      </c>
      <c r="I11" s="10">
        <v>0</v>
      </c>
      <c r="J11" s="10">
        <v>800</v>
      </c>
      <c r="K11" s="48"/>
      <c r="L11" s="43">
        <f t="shared" si="0"/>
        <v>276</v>
      </c>
      <c r="M11" s="36">
        <f t="shared" si="3"/>
        <v>43198</v>
      </c>
    </row>
    <row r="12" spans="1:14" ht="18.75" customHeight="1" thickBot="1">
      <c r="A12" s="29"/>
      <c r="B12" s="38" t="s">
        <v>12</v>
      </c>
      <c r="C12" s="46">
        <f t="shared" si="1"/>
        <v>22800</v>
      </c>
      <c r="D12" s="13">
        <f t="shared" si="2"/>
        <v>17730</v>
      </c>
      <c r="E12" s="13">
        <v>0</v>
      </c>
      <c r="F12" s="14">
        <v>156</v>
      </c>
      <c r="G12" s="13">
        <v>120</v>
      </c>
      <c r="H12" s="39">
        <v>1592</v>
      </c>
      <c r="I12" s="14">
        <v>0</v>
      </c>
      <c r="J12" s="14">
        <v>800</v>
      </c>
      <c r="K12" s="48"/>
      <c r="L12" s="44">
        <f t="shared" si="0"/>
        <v>276</v>
      </c>
      <c r="M12" s="15">
        <f t="shared" si="3"/>
        <v>43198</v>
      </c>
      <c r="N12" s="1"/>
    </row>
    <row r="13" spans="1:13" ht="18.75" customHeight="1">
      <c r="A13" s="30"/>
      <c r="B13" s="40" t="s">
        <v>13</v>
      </c>
      <c r="C13" s="9">
        <f>35630-13100</f>
        <v>22530</v>
      </c>
      <c r="D13" s="9">
        <f>4900+13100</f>
        <v>18000</v>
      </c>
      <c r="E13" s="9">
        <v>2970</v>
      </c>
      <c r="F13" s="33">
        <v>156</v>
      </c>
      <c r="G13" s="9">
        <v>120</v>
      </c>
      <c r="H13" s="17">
        <v>1418</v>
      </c>
      <c r="I13" s="33">
        <v>100</v>
      </c>
      <c r="J13" s="33">
        <v>800</v>
      </c>
      <c r="K13" s="48"/>
      <c r="L13" s="43">
        <f t="shared" si="0"/>
        <v>276</v>
      </c>
      <c r="M13" s="36">
        <f t="shared" si="3"/>
        <v>46094</v>
      </c>
    </row>
    <row r="14" spans="1:13" ht="18.75" customHeight="1">
      <c r="A14" s="31"/>
      <c r="B14" s="16" t="s">
        <v>14</v>
      </c>
      <c r="C14" s="9">
        <f>35630-13100</f>
        <v>22530</v>
      </c>
      <c r="D14" s="9">
        <f>4900+13100</f>
        <v>18000</v>
      </c>
      <c r="E14" s="12">
        <v>2970</v>
      </c>
      <c r="F14" s="33">
        <v>156</v>
      </c>
      <c r="G14" s="12">
        <v>120</v>
      </c>
      <c r="H14" s="11">
        <v>1338</v>
      </c>
      <c r="I14" s="33">
        <v>100</v>
      </c>
      <c r="J14" s="10">
        <v>800</v>
      </c>
      <c r="K14" s="48"/>
      <c r="L14" s="43">
        <f t="shared" si="0"/>
        <v>276</v>
      </c>
      <c r="M14" s="36">
        <f t="shared" si="3"/>
        <v>46014</v>
      </c>
    </row>
    <row r="15" spans="1:13" ht="18.75" customHeight="1">
      <c r="A15" s="31"/>
      <c r="B15" s="16" t="s">
        <v>15</v>
      </c>
      <c r="C15" s="9">
        <f>35630-13100</f>
        <v>22530</v>
      </c>
      <c r="D15" s="9">
        <f>4900+13100</f>
        <v>18000</v>
      </c>
      <c r="E15" s="12">
        <v>2970</v>
      </c>
      <c r="F15" s="33">
        <v>156</v>
      </c>
      <c r="G15" s="12">
        <v>120</v>
      </c>
      <c r="H15" s="11">
        <v>1984</v>
      </c>
      <c r="I15" s="33">
        <v>100</v>
      </c>
      <c r="J15" s="10">
        <v>800</v>
      </c>
      <c r="K15" s="48"/>
      <c r="L15" s="43">
        <f t="shared" si="0"/>
        <v>276</v>
      </c>
      <c r="M15" s="36">
        <f t="shared" si="3"/>
        <v>46660</v>
      </c>
    </row>
    <row r="16" spans="1:13" ht="18.75" customHeight="1">
      <c r="A16" s="31"/>
      <c r="B16" s="37" t="s">
        <v>16</v>
      </c>
      <c r="C16" s="45">
        <f aca="true" t="shared" si="4" ref="C16:C21">35630-12830</f>
        <v>22800</v>
      </c>
      <c r="D16" s="9">
        <f aca="true" t="shared" si="5" ref="D16:D21">4900+12830</f>
        <v>17730</v>
      </c>
      <c r="E16" s="12">
        <v>0</v>
      </c>
      <c r="F16" s="33">
        <v>156</v>
      </c>
      <c r="G16" s="12">
        <v>120</v>
      </c>
      <c r="H16" s="11">
        <v>1425</v>
      </c>
      <c r="I16" s="33">
        <v>100</v>
      </c>
      <c r="J16" s="10">
        <v>800</v>
      </c>
      <c r="K16" s="48"/>
      <c r="L16" s="43">
        <f t="shared" si="0"/>
        <v>276</v>
      </c>
      <c r="M16" s="36">
        <f t="shared" si="3"/>
        <v>43131</v>
      </c>
    </row>
    <row r="17" spans="1:13" ht="18.75" customHeight="1">
      <c r="A17" s="31"/>
      <c r="B17" s="37" t="s">
        <v>17</v>
      </c>
      <c r="C17" s="45">
        <f t="shared" si="4"/>
        <v>22800</v>
      </c>
      <c r="D17" s="9">
        <f t="shared" si="5"/>
        <v>17730</v>
      </c>
      <c r="E17" s="12">
        <v>0</v>
      </c>
      <c r="F17" s="33">
        <v>156</v>
      </c>
      <c r="G17" s="12">
        <v>120</v>
      </c>
      <c r="H17" s="11">
        <v>1425</v>
      </c>
      <c r="I17" s="33">
        <v>100</v>
      </c>
      <c r="J17" s="10">
        <v>800</v>
      </c>
      <c r="K17" s="48"/>
      <c r="L17" s="43">
        <f t="shared" si="0"/>
        <v>276</v>
      </c>
      <c r="M17" s="36">
        <f t="shared" si="3"/>
        <v>43131</v>
      </c>
    </row>
    <row r="18" spans="1:13" ht="18.75" customHeight="1">
      <c r="A18" s="31"/>
      <c r="B18" s="37" t="s">
        <v>18</v>
      </c>
      <c r="C18" s="45">
        <f t="shared" si="4"/>
        <v>22800</v>
      </c>
      <c r="D18" s="9">
        <f t="shared" si="5"/>
        <v>17730</v>
      </c>
      <c r="E18" s="12">
        <v>0</v>
      </c>
      <c r="F18" s="33">
        <v>156</v>
      </c>
      <c r="G18" s="12">
        <v>120</v>
      </c>
      <c r="H18" s="11">
        <v>1425</v>
      </c>
      <c r="I18" s="33">
        <v>100</v>
      </c>
      <c r="J18" s="10">
        <v>800</v>
      </c>
      <c r="K18" s="48"/>
      <c r="L18" s="43">
        <f>F18+G18</f>
        <v>276</v>
      </c>
      <c r="M18" s="36">
        <f t="shared" si="3"/>
        <v>43131</v>
      </c>
    </row>
    <row r="19" spans="1:13" ht="18.75" customHeight="1">
      <c r="A19" s="2"/>
      <c r="B19" s="37" t="s">
        <v>19</v>
      </c>
      <c r="C19" s="45">
        <f t="shared" si="4"/>
        <v>22800</v>
      </c>
      <c r="D19" s="9">
        <f t="shared" si="5"/>
        <v>17730</v>
      </c>
      <c r="E19" s="12">
        <v>0</v>
      </c>
      <c r="F19" s="33">
        <v>156</v>
      </c>
      <c r="G19" s="12">
        <v>120</v>
      </c>
      <c r="H19" s="11">
        <v>1425</v>
      </c>
      <c r="I19" s="33">
        <v>100</v>
      </c>
      <c r="J19" s="10">
        <v>800</v>
      </c>
      <c r="K19" s="48"/>
      <c r="L19" s="43">
        <f t="shared" si="0"/>
        <v>276</v>
      </c>
      <c r="M19" s="36">
        <f t="shared" si="3"/>
        <v>43131</v>
      </c>
    </row>
    <row r="20" spans="1:13" ht="18.75" customHeight="1">
      <c r="A20" s="2"/>
      <c r="B20" s="37" t="s">
        <v>20</v>
      </c>
      <c r="C20" s="45">
        <f t="shared" si="4"/>
        <v>22800</v>
      </c>
      <c r="D20" s="9">
        <f t="shared" si="5"/>
        <v>17730</v>
      </c>
      <c r="E20" s="12">
        <v>0</v>
      </c>
      <c r="F20" s="33">
        <v>156</v>
      </c>
      <c r="G20" s="12">
        <v>120</v>
      </c>
      <c r="H20" s="11">
        <v>1862</v>
      </c>
      <c r="I20" s="33">
        <v>100</v>
      </c>
      <c r="J20" s="10">
        <v>800</v>
      </c>
      <c r="K20" s="48"/>
      <c r="L20" s="43">
        <f t="shared" si="0"/>
        <v>276</v>
      </c>
      <c r="M20" s="36">
        <f t="shared" si="3"/>
        <v>43568</v>
      </c>
    </row>
    <row r="21" spans="1:13" ht="18.75" customHeight="1" thickBot="1">
      <c r="A21" s="29"/>
      <c r="B21" s="38" t="s">
        <v>21</v>
      </c>
      <c r="C21" s="46">
        <f t="shared" si="4"/>
        <v>22800</v>
      </c>
      <c r="D21" s="13">
        <f t="shared" si="5"/>
        <v>17730</v>
      </c>
      <c r="E21" s="13">
        <v>0</v>
      </c>
      <c r="F21" s="14">
        <v>156</v>
      </c>
      <c r="G21" s="13">
        <v>120</v>
      </c>
      <c r="H21" s="39">
        <v>1862</v>
      </c>
      <c r="I21" s="14">
        <v>100</v>
      </c>
      <c r="J21" s="14">
        <v>800</v>
      </c>
      <c r="K21" s="48"/>
      <c r="L21" s="44">
        <f t="shared" si="0"/>
        <v>276</v>
      </c>
      <c r="M21" s="15">
        <f t="shared" si="3"/>
        <v>43568</v>
      </c>
    </row>
    <row r="22" spans="1:13" ht="18.75" customHeight="1">
      <c r="A22" s="32"/>
      <c r="B22" s="40" t="s">
        <v>22</v>
      </c>
      <c r="C22" s="9">
        <f>35630-13100</f>
        <v>22530</v>
      </c>
      <c r="D22" s="9">
        <f>4900+13100</f>
        <v>18000</v>
      </c>
      <c r="E22" s="9">
        <v>2970</v>
      </c>
      <c r="F22" s="33">
        <v>156</v>
      </c>
      <c r="G22" s="9">
        <v>120</v>
      </c>
      <c r="H22" s="17">
        <v>538</v>
      </c>
      <c r="I22" s="33">
        <v>150</v>
      </c>
      <c r="J22" s="33">
        <v>800</v>
      </c>
      <c r="K22" s="48"/>
      <c r="L22" s="43">
        <f t="shared" si="0"/>
        <v>276</v>
      </c>
      <c r="M22" s="36">
        <f t="shared" si="3"/>
        <v>45264</v>
      </c>
    </row>
    <row r="23" spans="1:13" ht="18.75" customHeight="1">
      <c r="A23" s="2"/>
      <c r="B23" s="16" t="s">
        <v>23</v>
      </c>
      <c r="C23" s="9">
        <f>35630-13100</f>
        <v>22530</v>
      </c>
      <c r="D23" s="9">
        <f>4900+13100</f>
        <v>18000</v>
      </c>
      <c r="E23" s="12">
        <v>2970</v>
      </c>
      <c r="F23" s="33">
        <v>156</v>
      </c>
      <c r="G23" s="12">
        <v>120</v>
      </c>
      <c r="H23" s="11">
        <v>538</v>
      </c>
      <c r="I23" s="10">
        <v>150</v>
      </c>
      <c r="J23" s="10">
        <v>800</v>
      </c>
      <c r="K23" s="48"/>
      <c r="L23" s="43">
        <f t="shared" si="0"/>
        <v>276</v>
      </c>
      <c r="M23" s="36">
        <f>SUM(C23:K23)</f>
        <v>45264</v>
      </c>
    </row>
    <row r="24" spans="1:13" ht="18.75" customHeight="1">
      <c r="A24" s="2"/>
      <c r="B24" s="16" t="s">
        <v>24</v>
      </c>
      <c r="C24" s="9">
        <f>35630-13100</f>
        <v>22530</v>
      </c>
      <c r="D24" s="9">
        <f>4900+13100</f>
        <v>18000</v>
      </c>
      <c r="E24" s="12">
        <v>2970</v>
      </c>
      <c r="F24" s="33">
        <v>156</v>
      </c>
      <c r="G24" s="12">
        <v>120</v>
      </c>
      <c r="H24" s="11">
        <v>538</v>
      </c>
      <c r="I24" s="10">
        <v>150</v>
      </c>
      <c r="J24" s="10">
        <v>800</v>
      </c>
      <c r="K24" s="48"/>
      <c r="L24" s="43">
        <f t="shared" si="0"/>
        <v>276</v>
      </c>
      <c r="M24" s="36">
        <f t="shared" si="3"/>
        <v>45264</v>
      </c>
    </row>
    <row r="25" spans="1:13" ht="18.75" customHeight="1">
      <c r="A25" s="2"/>
      <c r="B25" s="16" t="s">
        <v>25</v>
      </c>
      <c r="C25" s="45">
        <f aca="true" t="shared" si="6" ref="C25:C30">35630-12830</f>
        <v>22800</v>
      </c>
      <c r="D25" s="9">
        <f aca="true" t="shared" si="7" ref="D25:D30">4900+12830</f>
        <v>17730</v>
      </c>
      <c r="E25" s="12">
        <v>0</v>
      </c>
      <c r="F25" s="33">
        <v>156</v>
      </c>
      <c r="G25" s="12">
        <v>120</v>
      </c>
      <c r="H25" s="11">
        <v>1510</v>
      </c>
      <c r="I25" s="10">
        <v>150</v>
      </c>
      <c r="J25" s="10">
        <v>800</v>
      </c>
      <c r="K25" s="48"/>
      <c r="L25" s="43">
        <f t="shared" si="0"/>
        <v>276</v>
      </c>
      <c r="M25" s="36">
        <f t="shared" si="3"/>
        <v>43266</v>
      </c>
    </row>
    <row r="26" spans="1:13" ht="18.75" customHeight="1">
      <c r="A26" s="2"/>
      <c r="B26" s="16" t="s">
        <v>26</v>
      </c>
      <c r="C26" s="45">
        <f t="shared" si="6"/>
        <v>22800</v>
      </c>
      <c r="D26" s="9">
        <f t="shared" si="7"/>
        <v>17730</v>
      </c>
      <c r="E26" s="12">
        <v>0</v>
      </c>
      <c r="F26" s="33">
        <v>156</v>
      </c>
      <c r="G26" s="12">
        <v>120</v>
      </c>
      <c r="H26" s="11">
        <v>1510</v>
      </c>
      <c r="I26" s="10">
        <v>150</v>
      </c>
      <c r="J26" s="10">
        <v>800</v>
      </c>
      <c r="K26" s="48"/>
      <c r="L26" s="43">
        <f t="shared" si="0"/>
        <v>276</v>
      </c>
      <c r="M26" s="36">
        <f t="shared" si="3"/>
        <v>43266</v>
      </c>
    </row>
    <row r="27" spans="1:13" ht="18.75" customHeight="1">
      <c r="A27" s="2"/>
      <c r="B27" s="37" t="s">
        <v>27</v>
      </c>
      <c r="C27" s="45">
        <f t="shared" si="6"/>
        <v>22800</v>
      </c>
      <c r="D27" s="9">
        <f t="shared" si="7"/>
        <v>17730</v>
      </c>
      <c r="E27" s="12">
        <v>0</v>
      </c>
      <c r="F27" s="33">
        <v>156</v>
      </c>
      <c r="G27" s="12">
        <v>120</v>
      </c>
      <c r="H27" s="11">
        <v>1510</v>
      </c>
      <c r="I27" s="10">
        <v>150</v>
      </c>
      <c r="J27" s="10">
        <v>800</v>
      </c>
      <c r="K27" s="48"/>
      <c r="L27" s="43">
        <f t="shared" si="0"/>
        <v>276</v>
      </c>
      <c r="M27" s="36">
        <f t="shared" si="3"/>
        <v>43266</v>
      </c>
    </row>
    <row r="28" spans="1:13" ht="18.75" customHeight="1">
      <c r="A28" s="2"/>
      <c r="B28" s="37" t="s">
        <v>28</v>
      </c>
      <c r="C28" s="45">
        <f t="shared" si="6"/>
        <v>22800</v>
      </c>
      <c r="D28" s="9">
        <f t="shared" si="7"/>
        <v>17730</v>
      </c>
      <c r="E28" s="12">
        <v>0</v>
      </c>
      <c r="F28" s="33">
        <v>156</v>
      </c>
      <c r="G28" s="12">
        <v>120</v>
      </c>
      <c r="H28" s="11">
        <v>1510</v>
      </c>
      <c r="I28" s="10">
        <v>150</v>
      </c>
      <c r="J28" s="10">
        <v>800</v>
      </c>
      <c r="K28" s="48"/>
      <c r="L28" s="43">
        <f t="shared" si="0"/>
        <v>276</v>
      </c>
      <c r="M28" s="36">
        <f t="shared" si="3"/>
        <v>43266</v>
      </c>
    </row>
    <row r="29" spans="1:13" ht="18.75" customHeight="1">
      <c r="A29" s="2"/>
      <c r="B29" s="37" t="s">
        <v>29</v>
      </c>
      <c r="C29" s="45">
        <f t="shared" si="6"/>
        <v>22800</v>
      </c>
      <c r="D29" s="9">
        <f t="shared" si="7"/>
        <v>17730</v>
      </c>
      <c r="E29" s="12">
        <v>0</v>
      </c>
      <c r="F29" s="33">
        <v>156</v>
      </c>
      <c r="G29" s="12">
        <v>120</v>
      </c>
      <c r="H29" s="11">
        <v>1423</v>
      </c>
      <c r="I29" s="10">
        <v>150</v>
      </c>
      <c r="J29" s="10">
        <v>800</v>
      </c>
      <c r="K29" s="48"/>
      <c r="L29" s="43">
        <f t="shared" si="0"/>
        <v>276</v>
      </c>
      <c r="M29" s="36">
        <f t="shared" si="3"/>
        <v>43179</v>
      </c>
    </row>
    <row r="30" spans="1:13" ht="18.75" customHeight="1" thickBot="1">
      <c r="A30" s="2"/>
      <c r="B30" s="38" t="s">
        <v>30</v>
      </c>
      <c r="C30" s="46">
        <f t="shared" si="6"/>
        <v>22800</v>
      </c>
      <c r="D30" s="13">
        <f t="shared" si="7"/>
        <v>17730</v>
      </c>
      <c r="E30" s="13">
        <v>0</v>
      </c>
      <c r="F30" s="14">
        <v>156</v>
      </c>
      <c r="G30" s="13">
        <v>120</v>
      </c>
      <c r="H30" s="39">
        <v>1651</v>
      </c>
      <c r="I30" s="14">
        <v>150</v>
      </c>
      <c r="J30" s="14">
        <v>800</v>
      </c>
      <c r="K30" s="49"/>
      <c r="L30" s="44">
        <f t="shared" si="0"/>
        <v>276</v>
      </c>
      <c r="M30" s="41">
        <f t="shared" si="3"/>
        <v>43407</v>
      </c>
    </row>
    <row r="31" spans="1:13" ht="16.5">
      <c r="A31" s="8"/>
      <c r="B31" s="7"/>
      <c r="M31" s="22"/>
    </row>
    <row r="32" spans="1:13" ht="16.5">
      <c r="A32" s="8"/>
      <c r="B32" s="23" t="s">
        <v>31</v>
      </c>
      <c r="C32" s="24"/>
      <c r="D32" s="24"/>
      <c r="E32" s="24"/>
      <c r="F32" s="25"/>
      <c r="G32" s="24"/>
      <c r="H32" s="26"/>
      <c r="I32" s="27"/>
      <c r="J32" s="27"/>
      <c r="K32" s="27"/>
      <c r="L32" s="27"/>
      <c r="M32" s="22"/>
    </row>
    <row r="33" spans="1:13" ht="16.5">
      <c r="A33" s="8"/>
      <c r="B33" s="23"/>
      <c r="C33" s="24"/>
      <c r="D33" s="24"/>
      <c r="E33" s="24"/>
      <c r="F33" s="25"/>
      <c r="G33" s="24"/>
      <c r="H33" s="26"/>
      <c r="I33" s="27"/>
      <c r="J33" s="27"/>
      <c r="K33" s="27"/>
      <c r="L33" s="27"/>
      <c r="M33" s="22"/>
    </row>
    <row r="34" spans="1:13" ht="16.5">
      <c r="A34" s="8"/>
      <c r="B34" s="23"/>
      <c r="M34" s="22"/>
    </row>
    <row r="35" spans="1:13" ht="16.5">
      <c r="A35" s="6"/>
      <c r="C35" s="24"/>
      <c r="D35" s="24"/>
      <c r="E35" s="24"/>
      <c r="F35" s="25"/>
      <c r="G35" s="24"/>
      <c r="H35" s="26"/>
      <c r="I35" s="27"/>
      <c r="J35" s="27"/>
      <c r="K35" s="27"/>
      <c r="L35" s="27"/>
      <c r="M35" s="22"/>
    </row>
    <row r="36" spans="1:13" ht="9.75" customHeight="1">
      <c r="A36" s="6"/>
      <c r="B36" s="23"/>
      <c r="C36" s="24"/>
      <c r="D36" s="24"/>
      <c r="E36" s="24"/>
      <c r="F36" s="25"/>
      <c r="G36" s="24"/>
      <c r="H36" s="26"/>
      <c r="I36" s="27"/>
      <c r="J36" s="27"/>
      <c r="K36" s="27"/>
      <c r="L36" s="27"/>
      <c r="M36" s="22"/>
    </row>
    <row r="37" spans="1:13" ht="16.5" customHeight="1">
      <c r="A37" s="3"/>
      <c r="B37" s="7"/>
      <c r="F37" s="21"/>
      <c r="G37" s="22"/>
      <c r="H37"/>
      <c r="I37"/>
      <c r="J37"/>
      <c r="K37"/>
      <c r="L37"/>
      <c r="M37"/>
    </row>
    <row r="38" spans="3:13" ht="16.5">
      <c r="C38" s="21"/>
      <c r="E38"/>
      <c r="F38"/>
      <c r="G38"/>
      <c r="H38"/>
      <c r="I38"/>
      <c r="J38"/>
      <c r="K38"/>
      <c r="L38"/>
      <c r="M38"/>
    </row>
    <row r="39" spans="2:13" ht="16.5">
      <c r="B39" s="21"/>
      <c r="D39"/>
      <c r="E39"/>
      <c r="F39"/>
      <c r="G39"/>
      <c r="H39"/>
      <c r="I39"/>
      <c r="J39"/>
      <c r="K39"/>
      <c r="L39"/>
      <c r="M39"/>
    </row>
    <row r="40" spans="2:13" ht="16.5">
      <c r="B40" s="21"/>
      <c r="D40"/>
      <c r="E40"/>
      <c r="F40"/>
      <c r="G40"/>
      <c r="H40"/>
      <c r="I40"/>
      <c r="J40"/>
      <c r="K40"/>
      <c r="L40"/>
      <c r="M40"/>
    </row>
    <row r="41" spans="2:13" ht="16.5">
      <c r="B41" s="21"/>
      <c r="D41"/>
      <c r="E41"/>
      <c r="F41"/>
      <c r="G41"/>
      <c r="H41"/>
      <c r="I41"/>
      <c r="J41"/>
      <c r="K41"/>
      <c r="L41"/>
      <c r="M41"/>
    </row>
    <row r="42" spans="2:13" ht="16.5" hidden="1">
      <c r="B42" s="18"/>
      <c r="E42" s="19"/>
      <c r="F42" s="18"/>
      <c r="G42" s="20"/>
      <c r="H42" s="21"/>
      <c r="K42" s="18"/>
      <c r="L42" s="18"/>
      <c r="M42"/>
    </row>
    <row r="43" spans="2:13" ht="16.5">
      <c r="B43" s="18"/>
      <c r="E43" s="19"/>
      <c r="F43" s="18"/>
      <c r="G43" s="20"/>
      <c r="H43" s="21"/>
      <c r="K43" s="22"/>
      <c r="L43" s="22"/>
      <c r="M43"/>
    </row>
    <row r="45" ht="16.5">
      <c r="B45" s="7"/>
    </row>
  </sheetData>
  <sheetProtection/>
  <mergeCells count="7">
    <mergeCell ref="K4:K30"/>
    <mergeCell ref="B1:M1"/>
    <mergeCell ref="M2:M3"/>
    <mergeCell ref="C2:E2"/>
    <mergeCell ref="B2:B3"/>
    <mergeCell ref="K2:L2"/>
    <mergeCell ref="F2:J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5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</dc:creator>
  <cp:keywords/>
  <dc:description/>
  <cp:lastModifiedBy>hsia</cp:lastModifiedBy>
  <cp:lastPrinted>2014-09-09T01:49:25Z</cp:lastPrinted>
  <dcterms:created xsi:type="dcterms:W3CDTF">2008-08-12T02:10:39Z</dcterms:created>
  <dcterms:modified xsi:type="dcterms:W3CDTF">2015-03-17T02:26:13Z</dcterms:modified>
  <cp:category/>
  <cp:version/>
  <cp:contentType/>
  <cp:contentStatus/>
</cp:coreProperties>
</file>